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conomnach\Desktop\Отчет ДКРЕМ  за 2021 год\исполнение инвеспрграмм 2021\инвеспрограммы таблицы\"/>
    </mc:Choice>
  </mc:AlternateContent>
  <bookViews>
    <workbookView xWindow="0" yWindow="0" windowWidth="18945" windowHeight="6780"/>
  </bookViews>
  <sheets>
    <sheet name="Лист1" sheetId="1" r:id="rId1"/>
    <sheet name="Лист3" sheetId="3" r:id="rId2"/>
  </sheets>
  <calcPr calcId="162913"/>
</workbook>
</file>

<file path=xl/calcChain.xml><?xml version="1.0" encoding="utf-8"?>
<calcChain xmlns="http://schemas.openxmlformats.org/spreadsheetml/2006/main">
  <c r="N13" i="3" l="1"/>
  <c r="K13" i="3"/>
  <c r="J13" i="3"/>
  <c r="L12" i="3"/>
  <c r="L11" i="3"/>
  <c r="L24" i="1"/>
  <c r="L26" i="1"/>
  <c r="L20" i="1"/>
  <c r="L22" i="1"/>
  <c r="L23" i="1"/>
  <c r="L25" i="1"/>
  <c r="L27" i="1"/>
  <c r="L19" i="1"/>
  <c r="L21" i="1"/>
  <c r="K28" i="1"/>
  <c r="J28" i="1"/>
</calcChain>
</file>

<file path=xl/sharedStrings.xml><?xml version="1.0" encoding="utf-8"?>
<sst xmlns="http://schemas.openxmlformats.org/spreadsheetml/2006/main" count="132" uniqueCount="63">
  <si>
    <t>№ п/п</t>
  </si>
  <si>
    <t>Информация о плановых и фактических объемах предоставления регулируемых услуг (товаров, работ)</t>
  </si>
  <si>
    <t>Наименование регулируемых услуг (товаров, работ) и обслуживаемая территория</t>
  </si>
  <si>
    <t>Наименование мероприятий</t>
  </si>
  <si>
    <t>Единица измерения</t>
  </si>
  <si>
    <t xml:space="preserve">Количество в натуральных показателях </t>
  </si>
  <si>
    <t>план</t>
  </si>
  <si>
    <t>факт</t>
  </si>
  <si>
    <t>Период предоставления услуги в рамках инвестиционной программы (проекта)</t>
  </si>
  <si>
    <t>Отчет о прибылях и убытках *</t>
  </si>
  <si>
    <t>Сумма инвестиционной программы (проекта)</t>
  </si>
  <si>
    <t>План, тыс.тенге</t>
  </si>
  <si>
    <t>Факт, тыс.тенге</t>
  </si>
  <si>
    <t>Отклонение, тыс.тенге</t>
  </si>
  <si>
    <t>причины отклонения</t>
  </si>
  <si>
    <t>Амортизация</t>
  </si>
  <si>
    <t>Прибыль</t>
  </si>
  <si>
    <t>Собственные средства</t>
  </si>
  <si>
    <t>Информация о фактчисеких условиях и размерах финансирования инвестиционной программы (проекта), тыс.тенге</t>
  </si>
  <si>
    <t>Заемные средства</t>
  </si>
  <si>
    <t>Бюджетные средства</t>
  </si>
  <si>
    <t>Информация о сопоставлении фактических показателей исполнения инвестиционной программы (проекта) с показателями, утвержденными в инвестиционной программе (проекте)**</t>
  </si>
  <si>
    <t>Разъяснение причин отлонения достигнутых фактических показателей от показателей в утвержденной инвестиционной программе (проекте)</t>
  </si>
  <si>
    <t>Оценка повышения качестваи надеждности предоставляемых регулируемых услуг (товаров, работ)</t>
  </si>
  <si>
    <t>Улучшение производственных показателей, %, по годам реализации в зависимости от утвержденной инвестиционной программы (проекта)</t>
  </si>
  <si>
    <t xml:space="preserve">Снижение износа (физического) основных фондов (активов), %, по годам реализации в зависимости от утвержденной инвестиционной программы </t>
  </si>
  <si>
    <t>Снижение потерь, %, по годам реализации в зависимости от утвержденной инвестиционной программы (проекта)</t>
  </si>
  <si>
    <t>факт прошлого года</t>
  </si>
  <si>
    <t>факт текущего года</t>
  </si>
  <si>
    <t>Снижение аварийности, по годам реализации в зависимости от утвержденной инвестиционной программы (проекта)</t>
  </si>
  <si>
    <t>ТОО "АКВА-Трейдинг", услуги "Подача воды по распределительным сетям"</t>
  </si>
  <si>
    <t>наименование субъекта, вид деятельности</t>
  </si>
  <si>
    <t xml:space="preserve">    форма 1</t>
  </si>
  <si>
    <t xml:space="preserve">                       Приложение 5</t>
  </si>
  <si>
    <t xml:space="preserve">                к Правилам осуществления</t>
  </si>
  <si>
    <t xml:space="preserve">                   деятельности субъектами</t>
  </si>
  <si>
    <t xml:space="preserve">                   естественных монополий</t>
  </si>
  <si>
    <t>Услуги водоснабжения, Западный район г.Темиртау, насосная станция Нуринского водозабора</t>
  </si>
  <si>
    <t>Приобретение и установка насоса ЭЦВ 8-40-60</t>
  </si>
  <si>
    <t>шт.</t>
  </si>
  <si>
    <t>Всего:</t>
  </si>
  <si>
    <t>Директор ТОО "АКВА-Трейдинг"</t>
  </si>
  <si>
    <t>Смагулова А.К.</t>
  </si>
  <si>
    <t>по результатам тендерных процедур</t>
  </si>
  <si>
    <t>После реализации мероприятий инвестиционной программы, переходящий эффект получим на следующий год, в этом году эффект от мероприятий в среднем 3,5 месяца</t>
  </si>
  <si>
    <t>Повышение надежности работы оборудования, снижение расхода энергоресурсов</t>
  </si>
  <si>
    <t>Услуги водоотведения, Западный район г.Темиртау, насосная станция Нуринского водозабора</t>
  </si>
  <si>
    <r>
      <t>Приобретение и установка насоса СМ-150-125-315-4а 180м</t>
    </r>
    <r>
      <rPr>
        <sz val="12"/>
        <color theme="1"/>
        <rFont val="Calibri"/>
        <family val="2"/>
        <charset val="204"/>
      </rPr>
      <t>³</t>
    </r>
    <r>
      <rPr>
        <sz val="10.199999999999999"/>
        <color theme="1"/>
        <rFont val="Times New Roman"/>
        <family val="1"/>
        <charset val="204"/>
      </rPr>
      <t>, 30кВт Н=27,5м</t>
    </r>
  </si>
  <si>
    <t>ТОО "АКВА-Трейдинг", услуги "Отвод сточных вод"</t>
  </si>
  <si>
    <t>Информация об исполнении утвержденной инвестиционной программы на 2017-2021гг. По итогам 2021 года</t>
  </si>
  <si>
    <t>2021 год</t>
  </si>
  <si>
    <t>Приобретение и установка насоса ЭЦВ 8-40-90</t>
  </si>
  <si>
    <t>Приобретение и установка насоса ЭЦВ 8-40-60ЗПН</t>
  </si>
  <si>
    <t>Приобретение и монтаж силового подводного кабеля OOD 4067 Drop caibe RD TNL -B4*5mm2</t>
  </si>
  <si>
    <t>мп</t>
  </si>
  <si>
    <t>Бурение и запуск в работу скважины №23 Нуринского водозабора</t>
  </si>
  <si>
    <t>сооруж.</t>
  </si>
  <si>
    <t>Бурение и запуск в работу скважины №24 Нуринского водозабора</t>
  </si>
  <si>
    <t>Приобретение и установка насоса со шкафом управления с частотным преобразователем</t>
  </si>
  <si>
    <t>Приобретение и установка насоса ЭЦВ 8-25-70</t>
  </si>
  <si>
    <r>
      <t>Приобретение и установка насоса СМ-150-125-400/6 125м</t>
    </r>
    <r>
      <rPr>
        <sz val="12"/>
        <color theme="1"/>
        <rFont val="Calibri"/>
        <family val="2"/>
        <charset val="204"/>
      </rPr>
      <t>³</t>
    </r>
    <r>
      <rPr>
        <sz val="10.199999999999999"/>
        <color theme="1"/>
        <rFont val="Times New Roman"/>
        <family val="1"/>
        <charset val="204"/>
      </rPr>
      <t>, 18,5кВт Н=22м</t>
    </r>
  </si>
  <si>
    <t>новое оборудование</t>
  </si>
  <si>
    <t>После реализации мероприятий инвестиционной программы, переходящий эффект получим на следующий год, в этом году эффект от мероприятий в среднем 4 месяца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</si>
</sst>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р_._-;\-* #,##0.00_р_._-;_-* &quot;-&quot;??_р_._-;_-@_-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sz val="10.19999999999999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3" fontId="2" fillId="0" borderId="1" xfId="1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60"/>
  <sheetViews>
    <sheetView tabSelected="1" topLeftCell="A22" zoomScale="85" zoomScaleNormal="85" workbookViewId="0">
      <selection activeCell="Y27" sqref="Y27"/>
    </sheetView>
  </sheetViews>
  <sheetFormatPr defaultRowHeight="15.75" x14ac:dyDescent="0.25"/>
  <cols>
    <col min="1" max="1" width="9.140625" style="1"/>
    <col min="2" max="2" width="5.28515625" style="1" customWidth="1"/>
    <col min="3" max="3" width="9.85546875" style="1" customWidth="1"/>
    <col min="4" max="4" width="28.140625" style="1" customWidth="1"/>
    <col min="5" max="5" width="7.7109375" style="1" customWidth="1"/>
    <col min="6" max="6" width="6" style="1" customWidth="1"/>
    <col min="7" max="7" width="7.28515625" style="1" customWidth="1"/>
    <col min="8" max="8" width="11.85546875" style="1" customWidth="1"/>
    <col min="9" max="9" width="9.140625" style="1"/>
    <col min="10" max="10" width="14.7109375" style="1" hidden="1" customWidth="1"/>
    <col min="11" max="11" width="14.85546875" style="1" hidden="1" customWidth="1"/>
    <col min="12" max="12" width="10.5703125" style="1" hidden="1" customWidth="1"/>
    <col min="13" max="13" width="14.7109375" style="1" hidden="1" customWidth="1"/>
    <col min="14" max="14" width="14.42578125" style="1" hidden="1" customWidth="1"/>
    <col min="15" max="15" width="10.28515625" style="1" hidden="1" customWidth="1"/>
    <col min="16" max="16" width="10.85546875" style="1" hidden="1" customWidth="1"/>
    <col min="17" max="17" width="0" style="1" hidden="1" customWidth="1"/>
    <col min="18" max="18" width="8.42578125" style="1" customWidth="1"/>
    <col min="19" max="19" width="7.85546875" style="1" customWidth="1"/>
    <col min="20" max="25" width="9.140625" style="1"/>
    <col min="26" max="26" width="16.5703125" style="1" customWidth="1"/>
    <col min="27" max="27" width="13.140625" style="1" customWidth="1"/>
    <col min="28" max="16384" width="9.140625" style="1"/>
  </cols>
  <sheetData>
    <row r="2" spans="2:27" x14ac:dyDescent="0.25">
      <c r="Z2" s="26" t="s">
        <v>33</v>
      </c>
      <c r="AA2" s="26"/>
    </row>
    <row r="3" spans="2:27" x14ac:dyDescent="0.25">
      <c r="Y3" s="1" t="s">
        <v>34</v>
      </c>
      <c r="Z3" s="2"/>
      <c r="AA3" s="2"/>
    </row>
    <row r="4" spans="2:27" x14ac:dyDescent="0.25">
      <c r="Y4" s="1" t="s">
        <v>35</v>
      </c>
      <c r="Z4" s="2"/>
      <c r="AA4" s="2"/>
    </row>
    <row r="5" spans="2:27" x14ac:dyDescent="0.25">
      <c r="Y5" s="1" t="s">
        <v>36</v>
      </c>
      <c r="Z5" s="2"/>
      <c r="AA5" s="2"/>
    </row>
    <row r="6" spans="2:27" x14ac:dyDescent="0.25">
      <c r="Z6" s="2"/>
      <c r="AA6" s="2"/>
    </row>
    <row r="7" spans="2:27" x14ac:dyDescent="0.25">
      <c r="AA7" s="2" t="s">
        <v>32</v>
      </c>
    </row>
    <row r="8" spans="2:27" x14ac:dyDescent="0.25">
      <c r="Z8" s="2"/>
      <c r="AA8" s="2"/>
    </row>
    <row r="10" spans="2:27" x14ac:dyDescent="0.25">
      <c r="B10" s="26" t="s">
        <v>49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</row>
    <row r="12" spans="2:27" x14ac:dyDescent="0.25">
      <c r="B12" s="27" t="s">
        <v>30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</row>
    <row r="13" spans="2:27" x14ac:dyDescent="0.25">
      <c r="B13" s="26" t="s">
        <v>31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</row>
    <row r="15" spans="2:27" ht="63" customHeight="1" x14ac:dyDescent="0.25">
      <c r="B15" s="22" t="s">
        <v>0</v>
      </c>
      <c r="C15" s="19" t="s">
        <v>1</v>
      </c>
      <c r="D15" s="20"/>
      <c r="E15" s="20"/>
      <c r="F15" s="20"/>
      <c r="G15" s="20"/>
      <c r="H15" s="21"/>
      <c r="I15" s="22" t="s">
        <v>9</v>
      </c>
      <c r="J15" s="24" t="s">
        <v>10</v>
      </c>
      <c r="K15" s="24"/>
      <c r="L15" s="24"/>
      <c r="M15" s="24"/>
      <c r="N15" s="22" t="s">
        <v>18</v>
      </c>
      <c r="O15" s="22"/>
      <c r="P15" s="22"/>
      <c r="Q15" s="22"/>
      <c r="R15" s="22" t="s">
        <v>21</v>
      </c>
      <c r="S15" s="22"/>
      <c r="T15" s="22"/>
      <c r="U15" s="22"/>
      <c r="V15" s="22"/>
      <c r="W15" s="22"/>
      <c r="X15" s="22"/>
      <c r="Y15" s="22"/>
      <c r="Z15" s="22" t="s">
        <v>22</v>
      </c>
      <c r="AA15" s="22" t="s">
        <v>23</v>
      </c>
    </row>
    <row r="16" spans="2:27" ht="200.25" customHeight="1" x14ac:dyDescent="0.25">
      <c r="B16" s="22"/>
      <c r="C16" s="22" t="s">
        <v>2</v>
      </c>
      <c r="D16" s="24" t="s">
        <v>3</v>
      </c>
      <c r="E16" s="22" t="s">
        <v>4</v>
      </c>
      <c r="F16" s="22" t="s">
        <v>5</v>
      </c>
      <c r="G16" s="22"/>
      <c r="H16" s="22" t="s">
        <v>8</v>
      </c>
      <c r="I16" s="22"/>
      <c r="J16" s="22" t="s">
        <v>11</v>
      </c>
      <c r="K16" s="22" t="s">
        <v>12</v>
      </c>
      <c r="L16" s="22" t="s">
        <v>13</v>
      </c>
      <c r="M16" s="22" t="s">
        <v>14</v>
      </c>
      <c r="N16" s="24" t="s">
        <v>17</v>
      </c>
      <c r="O16" s="24"/>
      <c r="P16" s="23" t="s">
        <v>19</v>
      </c>
      <c r="Q16" s="23" t="s">
        <v>20</v>
      </c>
      <c r="R16" s="19" t="s">
        <v>24</v>
      </c>
      <c r="S16" s="21"/>
      <c r="T16" s="19" t="s">
        <v>25</v>
      </c>
      <c r="U16" s="21"/>
      <c r="V16" s="19" t="s">
        <v>26</v>
      </c>
      <c r="W16" s="21"/>
      <c r="X16" s="19" t="s">
        <v>29</v>
      </c>
      <c r="Y16" s="21"/>
      <c r="Z16" s="22"/>
      <c r="AA16" s="22"/>
    </row>
    <row r="17" spans="2:27" ht="66.75" customHeight="1" x14ac:dyDescent="0.25">
      <c r="B17" s="23"/>
      <c r="C17" s="23"/>
      <c r="D17" s="25"/>
      <c r="E17" s="23"/>
      <c r="F17" s="8" t="s">
        <v>6</v>
      </c>
      <c r="G17" s="8" t="s">
        <v>7</v>
      </c>
      <c r="H17" s="23"/>
      <c r="I17" s="23"/>
      <c r="J17" s="23"/>
      <c r="K17" s="23"/>
      <c r="L17" s="23"/>
      <c r="M17" s="23"/>
      <c r="N17" s="8" t="s">
        <v>15</v>
      </c>
      <c r="O17" s="8" t="s">
        <v>16</v>
      </c>
      <c r="P17" s="28"/>
      <c r="Q17" s="28"/>
      <c r="R17" s="5" t="s">
        <v>27</v>
      </c>
      <c r="S17" s="5" t="s">
        <v>28</v>
      </c>
      <c r="T17" s="5" t="s">
        <v>27</v>
      </c>
      <c r="U17" s="5" t="s">
        <v>28</v>
      </c>
      <c r="V17" s="7" t="s">
        <v>6</v>
      </c>
      <c r="W17" s="7" t="s">
        <v>7</v>
      </c>
      <c r="X17" s="5" t="s">
        <v>27</v>
      </c>
      <c r="Y17" s="5" t="s">
        <v>28</v>
      </c>
      <c r="Z17" s="22"/>
      <c r="AA17" s="22"/>
    </row>
    <row r="18" spans="2:27" x14ac:dyDescent="0.25">
      <c r="B18" s="4">
        <v>1</v>
      </c>
      <c r="C18" s="4">
        <v>2</v>
      </c>
      <c r="D18" s="4">
        <v>3</v>
      </c>
      <c r="E18" s="4">
        <v>4</v>
      </c>
      <c r="F18" s="4">
        <v>5</v>
      </c>
      <c r="G18" s="4">
        <v>6</v>
      </c>
      <c r="H18" s="4">
        <v>7</v>
      </c>
      <c r="I18" s="4">
        <v>8</v>
      </c>
      <c r="J18" s="4">
        <v>9</v>
      </c>
      <c r="K18" s="4">
        <v>10</v>
      </c>
      <c r="L18" s="4">
        <v>11</v>
      </c>
      <c r="M18" s="4">
        <v>12</v>
      </c>
      <c r="N18" s="4">
        <v>13</v>
      </c>
      <c r="O18" s="4">
        <v>14</v>
      </c>
      <c r="P18" s="4">
        <v>15</v>
      </c>
      <c r="Q18" s="4">
        <v>16</v>
      </c>
      <c r="R18" s="4">
        <v>17</v>
      </c>
      <c r="S18" s="4">
        <v>18</v>
      </c>
      <c r="T18" s="4">
        <v>19</v>
      </c>
      <c r="U18" s="4">
        <v>20</v>
      </c>
      <c r="V18" s="4">
        <v>21</v>
      </c>
      <c r="W18" s="4">
        <v>22</v>
      </c>
      <c r="X18" s="4">
        <v>23</v>
      </c>
      <c r="Y18" s="4">
        <v>24</v>
      </c>
      <c r="Z18" s="4">
        <v>25</v>
      </c>
      <c r="AA18" s="4">
        <v>26</v>
      </c>
    </row>
    <row r="19" spans="2:27" ht="66" customHeight="1" x14ac:dyDescent="0.25">
      <c r="B19" s="7">
        <v>1</v>
      </c>
      <c r="C19" s="23" t="s">
        <v>37</v>
      </c>
      <c r="D19" s="6" t="s">
        <v>58</v>
      </c>
      <c r="E19" s="13" t="s">
        <v>39</v>
      </c>
      <c r="F19" s="13">
        <v>3</v>
      </c>
      <c r="G19" s="13">
        <v>3</v>
      </c>
      <c r="H19" s="25" t="s">
        <v>50</v>
      </c>
      <c r="I19" s="32"/>
      <c r="J19" s="13">
        <v>8616.33</v>
      </c>
      <c r="K19" s="13">
        <v>8616.33</v>
      </c>
      <c r="L19" s="12">
        <f>J19-K19</f>
        <v>0</v>
      </c>
      <c r="M19" s="5" t="s">
        <v>43</v>
      </c>
      <c r="N19" s="32"/>
      <c r="O19" s="32"/>
      <c r="P19" s="3"/>
      <c r="Q19" s="3"/>
      <c r="R19" s="32"/>
      <c r="S19" s="32"/>
      <c r="T19" s="32"/>
      <c r="U19" s="32"/>
      <c r="V19" s="32"/>
      <c r="W19" s="32"/>
      <c r="X19" s="3">
        <v>12</v>
      </c>
      <c r="Y19" s="3"/>
      <c r="Z19" s="23" t="s">
        <v>62</v>
      </c>
      <c r="AA19" s="23" t="s">
        <v>45</v>
      </c>
    </row>
    <row r="20" spans="2:27" ht="93.75" customHeight="1" x14ac:dyDescent="0.25">
      <c r="B20" s="13">
        <v>2</v>
      </c>
      <c r="C20" s="28"/>
      <c r="D20" s="6" t="s">
        <v>58</v>
      </c>
      <c r="E20" s="13" t="s">
        <v>39</v>
      </c>
      <c r="F20" s="13">
        <v>3</v>
      </c>
      <c r="G20" s="13">
        <v>3</v>
      </c>
      <c r="H20" s="30"/>
      <c r="I20" s="33"/>
      <c r="J20" s="13">
        <v>6893.07</v>
      </c>
      <c r="K20" s="13">
        <v>6893.07</v>
      </c>
      <c r="L20" s="12">
        <f>J20-K20</f>
        <v>0</v>
      </c>
      <c r="M20" s="5" t="s">
        <v>43</v>
      </c>
      <c r="N20" s="33"/>
      <c r="O20" s="33"/>
      <c r="P20" s="3"/>
      <c r="Q20" s="3"/>
      <c r="R20" s="33"/>
      <c r="S20" s="33"/>
      <c r="T20" s="33"/>
      <c r="U20" s="33"/>
      <c r="V20" s="33"/>
      <c r="W20" s="33"/>
      <c r="X20" s="3">
        <v>12</v>
      </c>
      <c r="Y20" s="3"/>
      <c r="Z20" s="28"/>
      <c r="AA20" s="28"/>
    </row>
    <row r="21" spans="2:27" ht="72" customHeight="1" x14ac:dyDescent="0.25">
      <c r="B21" s="13">
        <v>3</v>
      </c>
      <c r="C21" s="28"/>
      <c r="D21" s="6" t="s">
        <v>51</v>
      </c>
      <c r="E21" s="7" t="s">
        <v>39</v>
      </c>
      <c r="F21" s="7">
        <v>2</v>
      </c>
      <c r="G21" s="13">
        <v>2</v>
      </c>
      <c r="H21" s="30"/>
      <c r="I21" s="33"/>
      <c r="J21" s="7">
        <v>688.78</v>
      </c>
      <c r="K21" s="13">
        <v>688.78</v>
      </c>
      <c r="L21" s="12">
        <f>J21-K21</f>
        <v>0</v>
      </c>
      <c r="M21" s="5" t="s">
        <v>43</v>
      </c>
      <c r="N21" s="33"/>
      <c r="O21" s="33"/>
      <c r="P21" s="3"/>
      <c r="Q21" s="3"/>
      <c r="R21" s="33"/>
      <c r="S21" s="33"/>
      <c r="T21" s="33"/>
      <c r="U21" s="33"/>
      <c r="V21" s="33"/>
      <c r="W21" s="33"/>
      <c r="X21" s="3">
        <v>20</v>
      </c>
      <c r="Y21" s="3">
        <v>4</v>
      </c>
      <c r="Z21" s="28"/>
      <c r="AA21" s="28"/>
    </row>
    <row r="22" spans="2:27" ht="68.25" customHeight="1" x14ac:dyDescent="0.25">
      <c r="B22" s="13">
        <v>4</v>
      </c>
      <c r="C22" s="28"/>
      <c r="D22" s="6" t="s">
        <v>52</v>
      </c>
      <c r="E22" s="13" t="s">
        <v>39</v>
      </c>
      <c r="F22" s="13">
        <v>2</v>
      </c>
      <c r="G22" s="13">
        <v>2</v>
      </c>
      <c r="H22" s="30"/>
      <c r="I22" s="33"/>
      <c r="J22" s="13">
        <v>897.48</v>
      </c>
      <c r="K22" s="13">
        <v>897.48</v>
      </c>
      <c r="L22" s="12">
        <f t="shared" ref="L22:L24" si="0">J22-K22</f>
        <v>0</v>
      </c>
      <c r="M22" s="5" t="s">
        <v>43</v>
      </c>
      <c r="N22" s="33"/>
      <c r="O22" s="33"/>
      <c r="P22" s="3"/>
      <c r="Q22" s="3"/>
      <c r="R22" s="33"/>
      <c r="S22" s="33"/>
      <c r="T22" s="33"/>
      <c r="U22" s="33"/>
      <c r="V22" s="33"/>
      <c r="W22" s="33"/>
      <c r="X22" s="3">
        <v>20</v>
      </c>
      <c r="Y22" s="3">
        <v>6</v>
      </c>
      <c r="Z22" s="28"/>
      <c r="AA22" s="28"/>
    </row>
    <row r="23" spans="2:27" ht="71.25" customHeight="1" x14ac:dyDescent="0.25">
      <c r="B23" s="13">
        <v>5</v>
      </c>
      <c r="C23" s="28"/>
      <c r="D23" s="6" t="s">
        <v>38</v>
      </c>
      <c r="E23" s="13" t="s">
        <v>39</v>
      </c>
      <c r="F23" s="13">
        <v>1</v>
      </c>
      <c r="G23" s="13">
        <v>1</v>
      </c>
      <c r="H23" s="30"/>
      <c r="I23" s="33"/>
      <c r="J23" s="13">
        <v>448.74</v>
      </c>
      <c r="K23" s="13">
        <v>448.74</v>
      </c>
      <c r="L23" s="12">
        <f t="shared" si="0"/>
        <v>0</v>
      </c>
      <c r="M23" s="5" t="s">
        <v>43</v>
      </c>
      <c r="N23" s="33"/>
      <c r="O23" s="33"/>
      <c r="P23" s="3"/>
      <c r="Q23" s="3"/>
      <c r="R23" s="33"/>
      <c r="S23" s="33"/>
      <c r="T23" s="33"/>
      <c r="U23" s="33"/>
      <c r="V23" s="33"/>
      <c r="W23" s="33"/>
      <c r="X23" s="3">
        <v>20</v>
      </c>
      <c r="Y23" s="3">
        <v>8</v>
      </c>
      <c r="Z23" s="28"/>
      <c r="AA23" s="28"/>
    </row>
    <row r="24" spans="2:27" ht="64.5" customHeight="1" x14ac:dyDescent="0.25">
      <c r="B24" s="13">
        <v>6</v>
      </c>
      <c r="C24" s="28"/>
      <c r="D24" s="6" t="s">
        <v>59</v>
      </c>
      <c r="E24" s="13" t="s">
        <v>39</v>
      </c>
      <c r="F24" s="13">
        <v>2</v>
      </c>
      <c r="G24" s="13">
        <v>2</v>
      </c>
      <c r="H24" s="30"/>
      <c r="I24" s="33"/>
      <c r="J24" s="13">
        <v>890.06</v>
      </c>
      <c r="K24" s="13">
        <v>890.06</v>
      </c>
      <c r="L24" s="13">
        <f t="shared" si="0"/>
        <v>0</v>
      </c>
      <c r="M24" s="5" t="s">
        <v>43</v>
      </c>
      <c r="N24" s="33"/>
      <c r="O24" s="33"/>
      <c r="P24" s="3"/>
      <c r="Q24" s="3"/>
      <c r="R24" s="33"/>
      <c r="S24" s="33"/>
      <c r="T24" s="33"/>
      <c r="U24" s="33"/>
      <c r="V24" s="33"/>
      <c r="W24" s="33"/>
      <c r="X24" s="3">
        <v>2</v>
      </c>
      <c r="Y24" s="3">
        <v>7</v>
      </c>
      <c r="Z24" s="28"/>
      <c r="AA24" s="28"/>
    </row>
    <row r="25" spans="2:27" ht="66.75" customHeight="1" x14ac:dyDescent="0.25">
      <c r="B25" s="13">
        <v>7</v>
      </c>
      <c r="C25" s="28"/>
      <c r="D25" s="6" t="s">
        <v>53</v>
      </c>
      <c r="E25" s="13" t="s">
        <v>54</v>
      </c>
      <c r="F25" s="13">
        <v>191</v>
      </c>
      <c r="G25" s="13">
        <v>191.4</v>
      </c>
      <c r="H25" s="30"/>
      <c r="I25" s="33"/>
      <c r="J25" s="13">
        <v>1320</v>
      </c>
      <c r="K25" s="13">
        <v>1320</v>
      </c>
      <c r="L25" s="12">
        <f>J25-K25</f>
        <v>0</v>
      </c>
      <c r="M25" s="5" t="s">
        <v>43</v>
      </c>
      <c r="N25" s="33"/>
      <c r="O25" s="33"/>
      <c r="P25" s="3"/>
      <c r="Q25" s="3"/>
      <c r="R25" s="33"/>
      <c r="S25" s="33"/>
      <c r="T25" s="33"/>
      <c r="U25" s="33"/>
      <c r="V25" s="33"/>
      <c r="W25" s="33"/>
      <c r="X25" s="3"/>
      <c r="Y25" s="3"/>
      <c r="Z25" s="28"/>
      <c r="AA25" s="28"/>
    </row>
    <row r="26" spans="2:27" ht="66" customHeight="1" x14ac:dyDescent="0.25">
      <c r="B26" s="13">
        <v>8</v>
      </c>
      <c r="C26" s="28"/>
      <c r="D26" s="6" t="s">
        <v>55</v>
      </c>
      <c r="E26" s="13" t="s">
        <v>56</v>
      </c>
      <c r="F26" s="13">
        <v>1</v>
      </c>
      <c r="G26" s="13">
        <v>1</v>
      </c>
      <c r="H26" s="30"/>
      <c r="I26" s="33"/>
      <c r="J26" s="13">
        <v>3423.02</v>
      </c>
      <c r="K26" s="13">
        <v>3423.02</v>
      </c>
      <c r="L26" s="13">
        <f>J26-K26</f>
        <v>0</v>
      </c>
      <c r="M26" s="5" t="s">
        <v>43</v>
      </c>
      <c r="N26" s="33"/>
      <c r="O26" s="33"/>
      <c r="P26" s="3"/>
      <c r="Q26" s="3"/>
      <c r="R26" s="33"/>
      <c r="S26" s="33"/>
      <c r="T26" s="33"/>
      <c r="U26" s="33"/>
      <c r="V26" s="33"/>
      <c r="W26" s="33"/>
      <c r="X26" s="18" t="s">
        <v>61</v>
      </c>
      <c r="Y26" s="3"/>
      <c r="Z26" s="28"/>
      <c r="AA26" s="28"/>
    </row>
    <row r="27" spans="2:27" ht="81" customHeight="1" x14ac:dyDescent="0.25">
      <c r="B27" s="13">
        <v>9</v>
      </c>
      <c r="C27" s="29"/>
      <c r="D27" s="6" t="s">
        <v>57</v>
      </c>
      <c r="E27" s="13" t="s">
        <v>56</v>
      </c>
      <c r="F27" s="13">
        <v>1</v>
      </c>
      <c r="G27" s="13">
        <v>1</v>
      </c>
      <c r="H27" s="31"/>
      <c r="I27" s="34"/>
      <c r="J27" s="13">
        <v>3820.37</v>
      </c>
      <c r="K27" s="13">
        <v>3820.37</v>
      </c>
      <c r="L27" s="12">
        <f>J27-K27</f>
        <v>0</v>
      </c>
      <c r="M27" s="5" t="s">
        <v>43</v>
      </c>
      <c r="N27" s="34"/>
      <c r="O27" s="34"/>
      <c r="P27" s="3"/>
      <c r="Q27" s="3"/>
      <c r="R27" s="34"/>
      <c r="S27" s="34"/>
      <c r="T27" s="34"/>
      <c r="U27" s="34"/>
      <c r="V27" s="34"/>
      <c r="W27" s="34"/>
      <c r="X27" s="18" t="s">
        <v>61</v>
      </c>
      <c r="Y27" s="3"/>
      <c r="Z27" s="29"/>
      <c r="AA27" s="29"/>
    </row>
    <row r="28" spans="2:27" x14ac:dyDescent="0.25">
      <c r="B28" s="3"/>
      <c r="C28" s="9" t="s">
        <v>40</v>
      </c>
      <c r="D28" s="3"/>
      <c r="E28" s="3"/>
      <c r="F28" s="3"/>
      <c r="G28" s="3"/>
      <c r="H28" s="3"/>
      <c r="I28" s="3"/>
      <c r="J28" s="14">
        <f ca="1">SUM(J21:J36)</f>
        <v>26997.85</v>
      </c>
      <c r="K28" s="14">
        <f ca="1">SUM(K21:K36)</f>
        <v>26997.85</v>
      </c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32" spans="2:27" x14ac:dyDescent="0.25">
      <c r="F32" s="1" t="s">
        <v>41</v>
      </c>
      <c r="M32" s="1" t="s">
        <v>42</v>
      </c>
    </row>
    <row r="41" spans="26:27" x14ac:dyDescent="0.25">
      <c r="Z41" s="26"/>
      <c r="AA41" s="26"/>
    </row>
    <row r="42" spans="26:27" x14ac:dyDescent="0.25">
      <c r="Z42" s="2"/>
      <c r="AA42" s="2"/>
    </row>
    <row r="43" spans="26:27" x14ac:dyDescent="0.25">
      <c r="Z43" s="2"/>
      <c r="AA43" s="2"/>
    </row>
    <row r="44" spans="26:27" x14ac:dyDescent="0.25">
      <c r="Z44" s="2"/>
      <c r="AA44" s="2"/>
    </row>
    <row r="45" spans="26:27" x14ac:dyDescent="0.25">
      <c r="Z45" s="2"/>
      <c r="AA45" s="2"/>
    </row>
    <row r="46" spans="26:27" x14ac:dyDescent="0.25">
      <c r="AA46" s="2"/>
    </row>
    <row r="47" spans="26:27" x14ac:dyDescent="0.25">
      <c r="Z47" s="2"/>
      <c r="AA47" s="2"/>
    </row>
    <row r="49" spans="2:27" x14ac:dyDescent="0.25"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</row>
    <row r="51" spans="2:27" x14ac:dyDescent="0.25"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</row>
    <row r="52" spans="2:27" x14ac:dyDescent="0.25"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</row>
    <row r="54" spans="2:27" ht="60" customHeight="1" x14ac:dyDescent="0.25">
      <c r="B54" s="22"/>
      <c r="C54" s="19"/>
      <c r="D54" s="20"/>
      <c r="E54" s="20"/>
      <c r="F54" s="20"/>
      <c r="G54" s="20"/>
      <c r="H54" s="21"/>
      <c r="I54" s="22"/>
      <c r="J54" s="24"/>
      <c r="K54" s="24"/>
      <c r="L54" s="24"/>
      <c r="M54" s="24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</row>
    <row r="55" spans="2:27" ht="187.5" customHeight="1" x14ac:dyDescent="0.25">
      <c r="B55" s="22"/>
      <c r="C55" s="22"/>
      <c r="D55" s="24"/>
      <c r="E55" s="22"/>
      <c r="F55" s="22"/>
      <c r="G55" s="22"/>
      <c r="H55" s="22"/>
      <c r="I55" s="22"/>
      <c r="J55" s="22"/>
      <c r="K55" s="22"/>
      <c r="L55" s="22"/>
      <c r="M55" s="22"/>
      <c r="N55" s="24"/>
      <c r="O55" s="24"/>
      <c r="P55" s="23"/>
      <c r="Q55" s="23"/>
      <c r="R55" s="19"/>
      <c r="S55" s="21"/>
      <c r="T55" s="19"/>
      <c r="U55" s="21"/>
      <c r="V55" s="19"/>
      <c r="W55" s="21"/>
      <c r="X55" s="19"/>
      <c r="Y55" s="21"/>
      <c r="Z55" s="22"/>
      <c r="AA55" s="22"/>
    </row>
    <row r="56" spans="2:27" ht="66" customHeight="1" x14ac:dyDescent="0.25">
      <c r="B56" s="23"/>
      <c r="C56" s="23"/>
      <c r="D56" s="25"/>
      <c r="E56" s="23"/>
      <c r="F56" s="11"/>
      <c r="G56" s="11"/>
      <c r="H56" s="23"/>
      <c r="I56" s="23"/>
      <c r="J56" s="23"/>
      <c r="K56" s="23"/>
      <c r="L56" s="23"/>
      <c r="M56" s="23"/>
      <c r="N56" s="11"/>
      <c r="O56" s="11"/>
      <c r="P56" s="28"/>
      <c r="Q56" s="28"/>
      <c r="R56" s="10"/>
      <c r="S56" s="10"/>
      <c r="T56" s="10"/>
      <c r="U56" s="10"/>
      <c r="V56" s="12"/>
      <c r="W56" s="12"/>
      <c r="X56" s="10"/>
      <c r="Y56" s="10"/>
      <c r="Z56" s="22"/>
      <c r="AA56" s="22"/>
    </row>
    <row r="57" spans="2:27" x14ac:dyDescent="0.25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2:27" ht="102" customHeight="1" x14ac:dyDescent="0.25">
      <c r="B58" s="12"/>
      <c r="C58" s="23"/>
      <c r="D58" s="6"/>
      <c r="E58" s="12"/>
      <c r="F58" s="12"/>
      <c r="G58" s="3"/>
      <c r="H58" s="25"/>
      <c r="I58" s="32"/>
      <c r="J58" s="13"/>
      <c r="K58" s="13"/>
      <c r="L58" s="12"/>
      <c r="M58" s="10"/>
      <c r="N58" s="32"/>
      <c r="O58" s="32"/>
      <c r="P58" s="3"/>
      <c r="Q58" s="3"/>
      <c r="R58" s="32"/>
      <c r="S58" s="32"/>
      <c r="T58" s="32"/>
      <c r="U58" s="32"/>
      <c r="V58" s="32"/>
      <c r="W58" s="32"/>
      <c r="X58" s="3"/>
      <c r="Y58" s="3"/>
      <c r="Z58" s="23"/>
      <c r="AA58" s="23"/>
    </row>
    <row r="59" spans="2:27" ht="126" customHeight="1" x14ac:dyDescent="0.25">
      <c r="B59" s="12"/>
      <c r="C59" s="28"/>
      <c r="D59" s="6"/>
      <c r="E59" s="12"/>
      <c r="F59" s="12"/>
      <c r="G59" s="3"/>
      <c r="H59" s="30"/>
      <c r="I59" s="33"/>
      <c r="J59" s="13"/>
      <c r="K59" s="13"/>
      <c r="L59" s="12"/>
      <c r="M59" s="10"/>
      <c r="N59" s="33"/>
      <c r="O59" s="33"/>
      <c r="P59" s="3"/>
      <c r="Q59" s="3"/>
      <c r="R59" s="33"/>
      <c r="S59" s="33"/>
      <c r="T59" s="33"/>
      <c r="U59" s="33"/>
      <c r="V59" s="33"/>
      <c r="W59" s="33"/>
      <c r="X59" s="3"/>
      <c r="Y59" s="3"/>
      <c r="Z59" s="28"/>
      <c r="AA59" s="28"/>
    </row>
    <row r="60" spans="2:27" x14ac:dyDescent="0.25">
      <c r="B60" s="3"/>
      <c r="C60" s="9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</sheetData>
  <mergeCells count="82">
    <mergeCell ref="Z58:Z59"/>
    <mergeCell ref="AA58:AA59"/>
    <mergeCell ref="V55:W55"/>
    <mergeCell ref="X55:Y55"/>
    <mergeCell ref="C58:C59"/>
    <mergeCell ref="H58:H59"/>
    <mergeCell ref="I58:I59"/>
    <mergeCell ref="N58:N59"/>
    <mergeCell ref="O58:O59"/>
    <mergeCell ref="R58:R59"/>
    <mergeCell ref="S58:S59"/>
    <mergeCell ref="T58:T59"/>
    <mergeCell ref="U58:U59"/>
    <mergeCell ref="V58:V59"/>
    <mergeCell ref="W58:W59"/>
    <mergeCell ref="N55:O55"/>
    <mergeCell ref="P55:P56"/>
    <mergeCell ref="Q55:Q56"/>
    <mergeCell ref="R55:S55"/>
    <mergeCell ref="T55:U55"/>
    <mergeCell ref="H55:H56"/>
    <mergeCell ref="J55:J56"/>
    <mergeCell ref="K55:K56"/>
    <mergeCell ref="L55:L56"/>
    <mergeCell ref="M55:M56"/>
    <mergeCell ref="Z41:AA41"/>
    <mergeCell ref="B49:AA49"/>
    <mergeCell ref="B51:AA51"/>
    <mergeCell ref="B52:AA52"/>
    <mergeCell ref="B54:B56"/>
    <mergeCell ref="C54:H54"/>
    <mergeCell ref="I54:I56"/>
    <mergeCell ref="J54:M54"/>
    <mergeCell ref="N54:Q54"/>
    <mergeCell ref="R54:Y54"/>
    <mergeCell ref="Z54:Z56"/>
    <mergeCell ref="AA54:AA56"/>
    <mergeCell ref="C55:C56"/>
    <mergeCell ref="D55:D56"/>
    <mergeCell ref="E55:E56"/>
    <mergeCell ref="F55:G55"/>
    <mergeCell ref="AA19:AA27"/>
    <mergeCell ref="C19:C27"/>
    <mergeCell ref="H19:H27"/>
    <mergeCell ref="I19:I27"/>
    <mergeCell ref="N19:N27"/>
    <mergeCell ref="O19:O27"/>
    <mergeCell ref="R19:R27"/>
    <mergeCell ref="S19:S27"/>
    <mergeCell ref="T19:T27"/>
    <mergeCell ref="U19:U27"/>
    <mergeCell ref="V19:V27"/>
    <mergeCell ref="W19:W27"/>
    <mergeCell ref="Z19:Z27"/>
    <mergeCell ref="Z2:AA2"/>
    <mergeCell ref="AA15:AA17"/>
    <mergeCell ref="R16:S16"/>
    <mergeCell ref="T16:U16"/>
    <mergeCell ref="V16:W16"/>
    <mergeCell ref="X16:Y16"/>
    <mergeCell ref="B10:AA10"/>
    <mergeCell ref="B12:AA12"/>
    <mergeCell ref="B13:AA13"/>
    <mergeCell ref="N15:Q15"/>
    <mergeCell ref="N16:O16"/>
    <mergeCell ref="P16:P17"/>
    <mergeCell ref="Q16:Q17"/>
    <mergeCell ref="R15:Y15"/>
    <mergeCell ref="Z15:Z17"/>
    <mergeCell ref="I15:I17"/>
    <mergeCell ref="J15:M15"/>
    <mergeCell ref="K16:K17"/>
    <mergeCell ref="J16:J17"/>
    <mergeCell ref="L16:L17"/>
    <mergeCell ref="M16:M17"/>
    <mergeCell ref="C15:H15"/>
    <mergeCell ref="F16:G16"/>
    <mergeCell ref="B15:B17"/>
    <mergeCell ref="C16:C17"/>
    <mergeCell ref="D16:D17"/>
    <mergeCell ref="E16:E17"/>
    <mergeCell ref="H16:H17"/>
  </mergeCells>
  <pageMargins left="0.2" right="0.19" top="0.74803149606299213" bottom="0.74803149606299213" header="0.31496062992125984" footer="0.31496062992125984"/>
  <pageSetup paperSize="9" scale="5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17"/>
  <sheetViews>
    <sheetView topLeftCell="L4" workbookViewId="0">
      <selection activeCell="U3" sqref="U3"/>
    </sheetView>
  </sheetViews>
  <sheetFormatPr defaultRowHeight="15.75" x14ac:dyDescent="0.25"/>
  <cols>
    <col min="1" max="1" width="9.140625" style="1"/>
    <col min="2" max="2" width="5.28515625" style="1" customWidth="1"/>
    <col min="3" max="3" width="9.85546875" style="1" customWidth="1"/>
    <col min="4" max="4" width="28.140625" style="1" customWidth="1"/>
    <col min="5" max="5" width="7.7109375" style="1" customWidth="1"/>
    <col min="6" max="6" width="6" style="1" customWidth="1"/>
    <col min="7" max="7" width="7.28515625" style="1" customWidth="1"/>
    <col min="8" max="8" width="11.85546875" style="1" customWidth="1"/>
    <col min="9" max="9" width="9.140625" style="1"/>
    <col min="10" max="10" width="14.7109375" style="1" customWidth="1"/>
    <col min="11" max="11" width="14.85546875" style="1" customWidth="1"/>
    <col min="12" max="12" width="10.5703125" style="1" customWidth="1"/>
    <col min="13" max="13" width="14.7109375" style="1" customWidth="1"/>
    <col min="14" max="14" width="14.42578125" style="1" customWidth="1"/>
    <col min="15" max="15" width="10.28515625" style="1" customWidth="1"/>
    <col min="16" max="16" width="10.85546875" style="1" customWidth="1"/>
    <col min="17" max="17" width="9.140625" style="1"/>
    <col min="18" max="18" width="8.42578125" style="1" customWidth="1"/>
    <col min="19" max="19" width="7.85546875" style="1" customWidth="1"/>
    <col min="20" max="25" width="9.140625" style="1"/>
    <col min="26" max="26" width="16.5703125" style="1" customWidth="1"/>
    <col min="27" max="27" width="13.140625" style="1" customWidth="1"/>
    <col min="28" max="16384" width="9.140625" style="1"/>
  </cols>
  <sheetData>
    <row r="2" spans="2:27" x14ac:dyDescent="0.25">
      <c r="B2" s="26" t="s">
        <v>49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</row>
    <row r="4" spans="2:27" x14ac:dyDescent="0.25">
      <c r="B4" s="27" t="s">
        <v>48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</row>
    <row r="5" spans="2:27" x14ac:dyDescent="0.25">
      <c r="B5" s="26" t="s">
        <v>31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</row>
    <row r="7" spans="2:27" ht="60" customHeight="1" x14ac:dyDescent="0.25">
      <c r="B7" s="22" t="s">
        <v>0</v>
      </c>
      <c r="C7" s="19" t="s">
        <v>1</v>
      </c>
      <c r="D7" s="20"/>
      <c r="E7" s="20"/>
      <c r="F7" s="20"/>
      <c r="G7" s="20"/>
      <c r="H7" s="21"/>
      <c r="I7" s="22" t="s">
        <v>9</v>
      </c>
      <c r="J7" s="24" t="s">
        <v>10</v>
      </c>
      <c r="K7" s="24"/>
      <c r="L7" s="24"/>
      <c r="M7" s="24"/>
      <c r="N7" s="22" t="s">
        <v>18</v>
      </c>
      <c r="O7" s="22"/>
      <c r="P7" s="22"/>
      <c r="Q7" s="22"/>
      <c r="R7" s="22" t="s">
        <v>21</v>
      </c>
      <c r="S7" s="22"/>
      <c r="T7" s="22"/>
      <c r="U7" s="22"/>
      <c r="V7" s="22"/>
      <c r="W7" s="22"/>
      <c r="X7" s="22"/>
      <c r="Y7" s="22"/>
      <c r="Z7" s="22" t="s">
        <v>22</v>
      </c>
      <c r="AA7" s="22" t="s">
        <v>23</v>
      </c>
    </row>
    <row r="8" spans="2:27" ht="187.5" customHeight="1" x14ac:dyDescent="0.25">
      <c r="B8" s="22"/>
      <c r="C8" s="22" t="s">
        <v>2</v>
      </c>
      <c r="D8" s="24" t="s">
        <v>3</v>
      </c>
      <c r="E8" s="22" t="s">
        <v>4</v>
      </c>
      <c r="F8" s="22" t="s">
        <v>5</v>
      </c>
      <c r="G8" s="22"/>
      <c r="H8" s="22" t="s">
        <v>8</v>
      </c>
      <c r="I8" s="22"/>
      <c r="J8" s="22" t="s">
        <v>11</v>
      </c>
      <c r="K8" s="22" t="s">
        <v>12</v>
      </c>
      <c r="L8" s="22" t="s">
        <v>13</v>
      </c>
      <c r="M8" s="22" t="s">
        <v>14</v>
      </c>
      <c r="N8" s="24" t="s">
        <v>17</v>
      </c>
      <c r="O8" s="24"/>
      <c r="P8" s="23" t="s">
        <v>19</v>
      </c>
      <c r="Q8" s="23" t="s">
        <v>20</v>
      </c>
      <c r="R8" s="19" t="s">
        <v>24</v>
      </c>
      <c r="S8" s="21"/>
      <c r="T8" s="19" t="s">
        <v>25</v>
      </c>
      <c r="U8" s="21"/>
      <c r="V8" s="19" t="s">
        <v>26</v>
      </c>
      <c r="W8" s="21"/>
      <c r="X8" s="19" t="s">
        <v>29</v>
      </c>
      <c r="Y8" s="21"/>
      <c r="Z8" s="22"/>
      <c r="AA8" s="22"/>
    </row>
    <row r="9" spans="2:27" ht="66" customHeight="1" x14ac:dyDescent="0.25">
      <c r="B9" s="23"/>
      <c r="C9" s="23"/>
      <c r="D9" s="25"/>
      <c r="E9" s="23"/>
      <c r="F9" s="17" t="s">
        <v>6</v>
      </c>
      <c r="G9" s="17" t="s">
        <v>7</v>
      </c>
      <c r="H9" s="23"/>
      <c r="I9" s="23"/>
      <c r="J9" s="23"/>
      <c r="K9" s="23"/>
      <c r="L9" s="23"/>
      <c r="M9" s="23"/>
      <c r="N9" s="17" t="s">
        <v>15</v>
      </c>
      <c r="O9" s="17" t="s">
        <v>16</v>
      </c>
      <c r="P9" s="28"/>
      <c r="Q9" s="28"/>
      <c r="R9" s="15" t="s">
        <v>27</v>
      </c>
      <c r="S9" s="15" t="s">
        <v>28</v>
      </c>
      <c r="T9" s="15" t="s">
        <v>27</v>
      </c>
      <c r="U9" s="15" t="s">
        <v>28</v>
      </c>
      <c r="V9" s="16" t="s">
        <v>6</v>
      </c>
      <c r="W9" s="16" t="s">
        <v>7</v>
      </c>
      <c r="X9" s="15" t="s">
        <v>27</v>
      </c>
      <c r="Y9" s="15" t="s">
        <v>28</v>
      </c>
      <c r="Z9" s="22"/>
      <c r="AA9" s="22"/>
    </row>
    <row r="10" spans="2:27" x14ac:dyDescent="0.25">
      <c r="B10" s="4">
        <v>1</v>
      </c>
      <c r="C10" s="4">
        <v>2</v>
      </c>
      <c r="D10" s="4">
        <v>3</v>
      </c>
      <c r="E10" s="4">
        <v>4</v>
      </c>
      <c r="F10" s="4">
        <v>5</v>
      </c>
      <c r="G10" s="4">
        <v>6</v>
      </c>
      <c r="H10" s="4">
        <v>7</v>
      </c>
      <c r="I10" s="4">
        <v>8</v>
      </c>
      <c r="J10" s="4">
        <v>9</v>
      </c>
      <c r="K10" s="4">
        <v>10</v>
      </c>
      <c r="L10" s="4">
        <v>11</v>
      </c>
      <c r="M10" s="4">
        <v>12</v>
      </c>
      <c r="N10" s="4">
        <v>13</v>
      </c>
      <c r="O10" s="4">
        <v>14</v>
      </c>
      <c r="P10" s="4">
        <v>15</v>
      </c>
      <c r="Q10" s="4">
        <v>16</v>
      </c>
      <c r="R10" s="4">
        <v>17</v>
      </c>
      <c r="S10" s="4">
        <v>18</v>
      </c>
      <c r="T10" s="4">
        <v>19</v>
      </c>
      <c r="U10" s="4">
        <v>20</v>
      </c>
      <c r="V10" s="4">
        <v>21</v>
      </c>
      <c r="W10" s="4">
        <v>22</v>
      </c>
      <c r="X10" s="4">
        <v>23</v>
      </c>
      <c r="Y10" s="4">
        <v>24</v>
      </c>
      <c r="Z10" s="4">
        <v>25</v>
      </c>
      <c r="AA10" s="4">
        <v>26</v>
      </c>
    </row>
    <row r="11" spans="2:27" ht="102" customHeight="1" x14ac:dyDescent="0.25">
      <c r="B11" s="16">
        <v>1</v>
      </c>
      <c r="C11" s="23" t="s">
        <v>46</v>
      </c>
      <c r="D11" s="6" t="s">
        <v>47</v>
      </c>
      <c r="E11" s="16" t="s">
        <v>39</v>
      </c>
      <c r="F11" s="16">
        <v>1</v>
      </c>
      <c r="G11" s="3"/>
      <c r="H11" s="25" t="s">
        <v>50</v>
      </c>
      <c r="I11" s="32"/>
      <c r="J11" s="16">
        <v>599.24</v>
      </c>
      <c r="K11" s="16">
        <v>599.24</v>
      </c>
      <c r="L11" s="16">
        <f>J11-K11</f>
        <v>0</v>
      </c>
      <c r="M11" s="15" t="s">
        <v>43</v>
      </c>
      <c r="N11" s="35">
        <v>1197.45</v>
      </c>
      <c r="O11" s="25">
        <v>354.61</v>
      </c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23" t="s">
        <v>44</v>
      </c>
      <c r="AA11" s="23" t="s">
        <v>45</v>
      </c>
    </row>
    <row r="12" spans="2:27" ht="126" customHeight="1" x14ac:dyDescent="0.25">
      <c r="B12" s="16">
        <v>2</v>
      </c>
      <c r="C12" s="28"/>
      <c r="D12" s="6" t="s">
        <v>60</v>
      </c>
      <c r="E12" s="16" t="s">
        <v>39</v>
      </c>
      <c r="F12" s="16">
        <v>1</v>
      </c>
      <c r="G12" s="3"/>
      <c r="H12" s="30"/>
      <c r="I12" s="33"/>
      <c r="J12" s="16">
        <v>952.82</v>
      </c>
      <c r="K12" s="16">
        <v>952.82</v>
      </c>
      <c r="L12" s="16">
        <f>J12-K12</f>
        <v>0</v>
      </c>
      <c r="M12" s="15" t="s">
        <v>43</v>
      </c>
      <c r="N12" s="36"/>
      <c r="O12" s="30"/>
      <c r="P12" s="34"/>
      <c r="Q12" s="34"/>
      <c r="R12" s="33"/>
      <c r="S12" s="33"/>
      <c r="T12" s="33"/>
      <c r="U12" s="33"/>
      <c r="V12" s="33"/>
      <c r="W12" s="33"/>
      <c r="X12" s="34"/>
      <c r="Y12" s="34"/>
      <c r="Z12" s="28"/>
      <c r="AA12" s="28"/>
    </row>
    <row r="13" spans="2:27" x14ac:dyDescent="0.25">
      <c r="B13" s="3"/>
      <c r="C13" s="9" t="s">
        <v>40</v>
      </c>
      <c r="D13" s="3"/>
      <c r="E13" s="3"/>
      <c r="F13" s="3"/>
      <c r="G13" s="3"/>
      <c r="H13" s="3"/>
      <c r="I13" s="3"/>
      <c r="J13" s="3">
        <f>SUM(J11:J12)</f>
        <v>1552.06</v>
      </c>
      <c r="K13" s="3">
        <f>SUM(K11:K12)</f>
        <v>1552.06</v>
      </c>
      <c r="L13" s="3"/>
      <c r="M13" s="3"/>
      <c r="N13" s="3">
        <f>1091.77+105.68</f>
        <v>1197.45</v>
      </c>
      <c r="O13" s="3">
        <v>354.61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7" spans="6:13" x14ac:dyDescent="0.25">
      <c r="F17" s="1" t="s">
        <v>41</v>
      </c>
      <c r="M17" s="1" t="s">
        <v>42</v>
      </c>
    </row>
  </sheetData>
  <mergeCells count="44">
    <mergeCell ref="B2:AA2"/>
    <mergeCell ref="B4:AA4"/>
    <mergeCell ref="B5:AA5"/>
    <mergeCell ref="B7:B9"/>
    <mergeCell ref="C7:H7"/>
    <mergeCell ref="I7:I9"/>
    <mergeCell ref="J7:M7"/>
    <mergeCell ref="N7:Q7"/>
    <mergeCell ref="R7:Y7"/>
    <mergeCell ref="Z7:Z9"/>
    <mergeCell ref="AA7:AA9"/>
    <mergeCell ref="C8:C9"/>
    <mergeCell ref="D8:D9"/>
    <mergeCell ref="E8:E9"/>
    <mergeCell ref="F8:G8"/>
    <mergeCell ref="H8:H9"/>
    <mergeCell ref="J8:J9"/>
    <mergeCell ref="K8:K9"/>
    <mergeCell ref="L8:L9"/>
    <mergeCell ref="M8:M9"/>
    <mergeCell ref="X8:Y8"/>
    <mergeCell ref="C11:C12"/>
    <mergeCell ref="H11:H12"/>
    <mergeCell ref="I11:I12"/>
    <mergeCell ref="N11:N12"/>
    <mergeCell ref="O11:O12"/>
    <mergeCell ref="R11:R12"/>
    <mergeCell ref="S11:S12"/>
    <mergeCell ref="T11:T12"/>
    <mergeCell ref="U11:U12"/>
    <mergeCell ref="N8:O8"/>
    <mergeCell ref="P8:P9"/>
    <mergeCell ref="Q8:Q9"/>
    <mergeCell ref="R8:S8"/>
    <mergeCell ref="T8:U8"/>
    <mergeCell ref="V8:W8"/>
    <mergeCell ref="V11:V12"/>
    <mergeCell ref="W11:W12"/>
    <mergeCell ref="Z11:Z12"/>
    <mergeCell ref="AA11:AA12"/>
    <mergeCell ref="P11:P12"/>
    <mergeCell ref="Q11:Q12"/>
    <mergeCell ref="X11:X12"/>
    <mergeCell ref="Y11:Y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</dc:creator>
  <cp:lastModifiedBy>Economnach</cp:lastModifiedBy>
  <cp:lastPrinted>2021-04-20T05:32:15Z</cp:lastPrinted>
  <dcterms:created xsi:type="dcterms:W3CDTF">2021-04-20T04:50:53Z</dcterms:created>
  <dcterms:modified xsi:type="dcterms:W3CDTF">2022-04-28T06:43:41Z</dcterms:modified>
</cp:coreProperties>
</file>